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jsuastegui\Documents\Servicio de Respaldos\Srita. de apoyo técnico\MIR\2021\MIR Semestre\"/>
    </mc:Choice>
  </mc:AlternateContent>
  <xr:revisionPtr revIDLastSave="0" documentId="13_ncr:1_{1330C518-CC51-43D8-917B-D9F7AC36D527}" xr6:coauthVersionLast="47" xr6:coauthVersionMax="47" xr10:uidLastSave="{00000000-0000-0000-0000-000000000000}"/>
  <bookViews>
    <workbookView xWindow="-120" yWindow="-120" windowWidth="29040" windowHeight="15840" xr2:uid="{8035751F-AC1A-4243-B4A9-355919600E5E}"/>
  </bookViews>
  <sheets>
    <sheet name="1er Semestre " sheetId="1" r:id="rId1"/>
  </sheets>
  <definedNames>
    <definedName name="_xlnm.Print_Area" localSheetId="0">'1er Semestre '!$A$1:$M$41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41" i="1" l="1"/>
  <c r="K40" i="1"/>
  <c r="K39" i="1"/>
  <c r="K38" i="1"/>
  <c r="K37" i="1"/>
  <c r="L36" i="1"/>
  <c r="K36" i="1" s="1"/>
  <c r="K35" i="1"/>
  <c r="K34" i="1"/>
  <c r="K26" i="1"/>
</calcChain>
</file>

<file path=xl/sharedStrings.xml><?xml version="1.0" encoding="utf-8"?>
<sst xmlns="http://schemas.openxmlformats.org/spreadsheetml/2006/main" count="160" uniqueCount="85">
  <si>
    <t>Detalle de la Matriz</t>
  </si>
  <si>
    <t>Ramo:</t>
  </si>
  <si>
    <t>47 - Entidades No Sectorizadas</t>
  </si>
  <si>
    <t>Unidad Responsable:</t>
  </si>
  <si>
    <t>J3L - Ferrocarril del Istmo de Tehuantepec, S.A. de C.V.</t>
  </si>
  <si>
    <t>Clave y Modalidad del Pp:</t>
  </si>
  <si>
    <t>E - Prestación de Servicios Públicos</t>
  </si>
  <si>
    <t>Denominación del Pp:</t>
  </si>
  <si>
    <t>E-022 - Operación y Conservación de infraestructura ferroviaria</t>
  </si>
  <si>
    <t>Clasificacion Funcional:</t>
  </si>
  <si>
    <t>Finalidad:</t>
  </si>
  <si>
    <t>3 - Desarrollo Económico</t>
  </si>
  <si>
    <t>Función:</t>
  </si>
  <si>
    <t>5 - Transporte</t>
  </si>
  <si>
    <t>Subfunción:</t>
  </si>
  <si>
    <t>3 - Transporte por Ferrocarril</t>
  </si>
  <si>
    <t>Actividad Institucional:</t>
  </si>
  <si>
    <t>6 - Ferrocarriles eficientes y competitivos</t>
  </si>
  <si>
    <t>Fin</t>
  </si>
  <si>
    <t>Objetivo</t>
  </si>
  <si>
    <t>Orden</t>
  </si>
  <si>
    <t>Supuestos</t>
  </si>
  <si>
    <t>Contribuir a contar con servicios logísticos de transporte oportunos, eficientes y seguros que incrementen la competitividad y productividad de las actividades económicas. mediante su conservación,modernización y rehabilitación encondiciones de usos seguro y eficiente.</t>
  </si>
  <si>
    <t>Los sectores económicos y sociales se estabilizan, mejorándose el nivel de crecimiento del sector, lo que permite que el sistema ferroviario se consolide como columna vertebral del transporte. Asimismo se disponen los recursos económicos para realizar los trabajos de conservación y rehabilitación de las líneas férreas.</t>
  </si>
  <si>
    <t>Indicador</t>
  </si>
  <si>
    <t>Definición</t>
  </si>
  <si>
    <t>Método de Calculo</t>
  </si>
  <si>
    <t>Tipo de Valor de la Meta</t>
  </si>
  <si>
    <t>Unidad de Medida</t>
  </si>
  <si>
    <t>Tipo de Indicador</t>
  </si>
  <si>
    <t>Dimensión del Indicador</t>
  </si>
  <si>
    <t>Frecuencia de Medición</t>
  </si>
  <si>
    <t>Medios de Verificación</t>
  </si>
  <si>
    <t>Periodo</t>
  </si>
  <si>
    <t xml:space="preserve">Índice de Competitividad de la Infraestructura Ferroviaria </t>
  </si>
  <si>
    <t>El Índice de Competitividad de la Infraestructura Ferroviaria permite medir de manera más precisa la contribución del programa al objetivo sectorial de contar con infraestructura ferroviaria competitiva en cuanto a los costos y seguridad ya que, mide de forma integral la calidad del sistema a nivel país así como su eficiencia en el transporte.</t>
  </si>
  <si>
    <t>Los datos provienen de encuestas realizadas por el Foro Económico Mundial. Para el ICG evalúa 12 pilares realizando un ranking de acuerdo a ponderaciones para cada uno de ellos. El pilar 2 se refiere a la infraestructura y se compone de 9 subpilares, de los cuáles, el tercero se refiere a la Calidad de la Infraestructura Ferroviaria</t>
  </si>
  <si>
    <t>Absoluto</t>
  </si>
  <si>
    <t>Indice de incremento</t>
  </si>
  <si>
    <t>Estratégico</t>
  </si>
  <si>
    <t>Eficacia</t>
  </si>
  <si>
    <t>Anual</t>
  </si>
  <si>
    <t>Puntaje en el subpilar Infraestructura de Transporte del Foro Económico Mundial:Informe Anual del Foro Económico Mundial, http://www3.weforum.org/docs/WEF_GlobalCompetitivenessReport</t>
  </si>
  <si>
    <t>Diciembre</t>
  </si>
  <si>
    <t>Propósito</t>
  </si>
  <si>
    <t>Usuarios de la red ferroviaria asignada e impuesta al Ferrocarril del Istmo de Tehuantepec, S.A. de C.V. (FIT), cuentan con mejores condiciones de uso operativo.</t>
  </si>
  <si>
    <t>Se impulsa la construcción de proyectos de infraestructura, que permitan mejorar la operación ferroviaria; los concesionarios respetan las medidas de seguridad de este medio de transporte.</t>
  </si>
  <si>
    <t>Numerador</t>
  </si>
  <si>
    <t>Denominador</t>
  </si>
  <si>
    <t>Costo promedio por tonelada transportada</t>
  </si>
  <si>
    <t>Total del costo operativo en relación a las toneladas netas transportadas en un lapso de tiempo, la cual mide la eficiencia de traslado de carga en las líneas Chiapas y Mayab.</t>
  </si>
  <si>
    <t>Costo anual operativo/Número de toneladas transportadas anualmente.</t>
  </si>
  <si>
    <t>Relativo</t>
  </si>
  <si>
    <t>Costo Promedio por Tonelada Transportada</t>
  </si>
  <si>
    <t>Eficiencia</t>
  </si>
  <si>
    <t>Toneladas netas transportadas en las líneas Chiapas y Mayab:Archivo electrónico sobre carga que se encuentra disponible en el Departamento de Tarifas del FIT.</t>
  </si>
  <si>
    <t>Componente</t>
  </si>
  <si>
    <t>Operación y conservación de infraestructura ferroviaria realizada.</t>
  </si>
  <si>
    <t>Los proveedores de durmientes, riel y material de fijación, así como los contratistas que ejecutan la obra, realizan los trabajos de conservación y rehabilitación, conforme a lo estipulado en los contratos de inversión; lo que permite ofrecer un servicio público de transporte ferroviario de carga en condiciones de uso seguro y eficiente.</t>
  </si>
  <si>
    <t>Tasa de cambio en la velocidad promedio de operación en la infraestructura impuesta al FIT</t>
  </si>
  <si>
    <t>El indicador retoma los resultados de los trabajos de conservación y rehabilitación, lo que a su vez impacta de manera positiva en la velocidad promedio de operación y favorece un mayor aprovechamiento de la infraestructura asignada e impuesta al FIT.</t>
  </si>
  <si>
    <t>((Velocidad promedio de operación en la infraestructura impuesta al FIT en el año t/ Velocidad promedio de operación en la infraestructura impuesta al FIT en el año t-1)-1)*100</t>
  </si>
  <si>
    <t>Porcentaje</t>
  </si>
  <si>
    <t>Gestión</t>
  </si>
  <si>
    <t>Semestral</t>
  </si>
  <si>
    <t>Velocidad promedio de la operación:Reporte de Tráfico que se encuentra disponible en la Coordinación de Tráfico.</t>
  </si>
  <si>
    <t>Junio</t>
  </si>
  <si>
    <t>Porcentaje de accidentes atribuibles al estado de la vía.</t>
  </si>
  <si>
    <t>El indicador permite asegurar que las actividades de conservación y rehabilitación permiten disminuir los niveles de accidentabilidad favoreciendo la continuidad en la prestación del servicio de transporte de carga.</t>
  </si>
  <si>
    <t>((Número de accidentes atribuibles al estado de la vía de la infraestructura asignada e impuesta al FIT en el año t/Número de accidentes atribuibles al estado de la vía de la infraestructura asignada e impuesta al FIT en el año t-1)-1)x100</t>
  </si>
  <si>
    <t>Accidentes atribuibles al estado de la vía:Estadísticas de accidentabilidad que se encuentran disponibles en el Departamento de Seguros</t>
  </si>
  <si>
    <t>Actividad</t>
  </si>
  <si>
    <t>Ejecución de los trabajos de conservación y rehabilitación de la infraestructura ferroviaria asignada e impuesta al FIT.</t>
  </si>
  <si>
    <t>Se dispone la asignación de recursos necesarios en el rubro de conservación y rehabilitación, lo que permite que los proveedores y contratistas realicen eficazmente el mantenimiento de la infraestructura ferroviaria, conforme a lo estipulado en los contratos de inversión.</t>
  </si>
  <si>
    <t>Porcentaje de cumplimiento en el programa anual de conservación de infraestructura ferroviaria</t>
  </si>
  <si>
    <t>Kilómetros de vía ferroviaria conservados con clasificación 2 según la NOM-084-SCT2-2003.</t>
  </si>
  <si>
    <t>(Kilómetros de vía conservados según norma NOM-084-SCT2-2003/kilómetros de red ferroviaria programados)x100</t>
  </si>
  <si>
    <t>Trimestral</t>
  </si>
  <si>
    <t>Kilómetros de vía férrea:Anuario estadístico del transporte ferroviario publicado por la SCT, dirección http://www.sct.gob.mx/informacion-general/planeacion/estadistica/anuario-estadistico-sct/</t>
  </si>
  <si>
    <t>Marzo</t>
  </si>
  <si>
    <t>Septiembre</t>
  </si>
  <si>
    <t>Porcentaje de cumplimiento en el programa anual de rehabilitación de la infraestructura ferroviaria</t>
  </si>
  <si>
    <t>Kilómteros de vía ferroviaria rehabilitados con clasificación 3 según la NOM-084-SCT-2003.</t>
  </si>
  <si>
    <t>(Kilómetros de vía rehabilitada según norma NOM-084-SCT2-2003/kilómetros de vía programados)x100</t>
  </si>
  <si>
    <t>Kilómetros de vía férrea.:Informe mensual de trabajo y aplicación de materiales; reporte de incidencias publicado en la dirección http://www.ferroistmo.com.mx/programa-anual-2016-del-ferrocarril-del-istmo-de-tehuantepec-s-a-de-c-v/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</si>
</sst>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
  </numFmts>
  <fonts count="8" x14ac:knownFonts="1">
    <font>
      <sz val="11"/>
      <color theme="1"/>
      <name val="Calibri"/>
      <family val="2"/>
      <scheme val="minor"/>
    </font>
    <font>
      <sz val="11"/>
      <color theme="1"/>
      <name val="Calibri"/>
      <family val="2"/>
      <scheme val="minor"/>
    </font>
    <font>
      <b/>
      <sz val="8"/>
      <color rgb="FFFFFFFF"/>
      <name val="Tahoma"/>
      <family val="2"/>
    </font>
    <font>
      <b/>
      <sz val="8"/>
      <color theme="1"/>
      <name val="Tahoma"/>
      <family val="2"/>
    </font>
    <font>
      <sz val="8"/>
      <color theme="1"/>
      <name val="Tahoma"/>
      <family val="2"/>
    </font>
    <font>
      <b/>
      <sz val="8"/>
      <color theme="1"/>
      <name val="Verdana"/>
      <family val="2"/>
    </font>
    <font>
      <sz val="8"/>
      <color rgb="FF3D3D3D"/>
      <name val="Tahoma"/>
      <family val="2"/>
    </font>
    <font>
      <sz val="8"/>
      <color rgb="FF3D3D3D"/>
      <name val="Verdana"/>
      <family val="2"/>
    </font>
  </fonts>
  <fills count="8">
    <fill>
      <patternFill patternType="none"/>
    </fill>
    <fill>
      <patternFill patternType="gray125"/>
    </fill>
    <fill>
      <patternFill patternType="solid">
        <fgColor rgb="FF008080"/>
        <bgColor indexed="64"/>
      </patternFill>
    </fill>
    <fill>
      <patternFill patternType="solid">
        <fgColor rgb="FF000080"/>
        <bgColor indexed="64"/>
      </patternFill>
    </fill>
    <fill>
      <patternFill patternType="solid">
        <fgColor rgb="FF99CCFF"/>
        <bgColor indexed="64"/>
      </patternFill>
    </fill>
    <fill>
      <patternFill patternType="solid">
        <fgColor rgb="FFFFFFCC"/>
        <bgColor indexed="64"/>
      </patternFill>
    </fill>
    <fill>
      <patternFill patternType="solid">
        <fgColor rgb="FFE1E6FA"/>
        <bgColor indexed="64"/>
      </patternFill>
    </fill>
    <fill>
      <patternFill patternType="solid">
        <fgColor rgb="FFFFFFFF"/>
        <bgColor indexed="64"/>
      </patternFill>
    </fill>
  </fills>
  <borders count="23">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medium">
        <color rgb="FF666666"/>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rgb="FF000000"/>
      </left>
      <right/>
      <top style="thin">
        <color rgb="FF000000"/>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medium">
        <color rgb="FF666666"/>
      </top>
      <bottom style="thin">
        <color indexed="64"/>
      </bottom>
      <diagonal/>
    </border>
  </borders>
  <cellStyleXfs count="2">
    <xf numFmtId="0" fontId="0" fillId="0" borderId="0"/>
    <xf numFmtId="43" fontId="1" fillId="0" borderId="0" applyFont="0" applyFill="0" applyBorder="0" applyAlignment="0" applyProtection="0"/>
  </cellStyleXfs>
  <cellXfs count="57">
    <xf numFmtId="0" fontId="0" fillId="0" borderId="0" xfId="0"/>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4" fillId="0" borderId="1" xfId="0" applyFont="1" applyBorder="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3" fillId="5" borderId="4" xfId="0" applyFont="1" applyFill="1" applyBorder="1" applyAlignment="1">
      <alignment horizontal="center" vertical="center" wrapText="1"/>
    </xf>
    <xf numFmtId="0" fontId="5" fillId="6" borderId="5" xfId="0" applyFont="1" applyFill="1" applyBorder="1" applyAlignment="1">
      <alignment vertical="center" wrapText="1"/>
    </xf>
    <xf numFmtId="0" fontId="4" fillId="7" borderId="4" xfId="0" applyFont="1" applyFill="1" applyBorder="1" applyAlignment="1">
      <alignment vertical="center" wrapText="1"/>
    </xf>
    <xf numFmtId="0" fontId="4" fillId="7" borderId="4" xfId="0" applyFont="1" applyFill="1" applyBorder="1" applyAlignment="1">
      <alignment horizontal="center" vertical="center" wrapText="1"/>
    </xf>
    <xf numFmtId="0" fontId="4" fillId="7" borderId="1" xfId="0" applyFont="1" applyFill="1" applyBorder="1" applyAlignment="1">
      <alignment vertical="center" wrapText="1"/>
    </xf>
    <xf numFmtId="0" fontId="4" fillId="0" borderId="6" xfId="0" applyFont="1" applyBorder="1" applyAlignment="1">
      <alignment vertical="center"/>
    </xf>
    <xf numFmtId="0" fontId="6" fillId="0" borderId="6" xfId="0" applyFont="1" applyBorder="1" applyAlignment="1">
      <alignment vertical="center"/>
    </xf>
    <xf numFmtId="43" fontId="4" fillId="0" borderId="6" xfId="0" applyNumberFormat="1" applyFont="1" applyBorder="1" applyAlignment="1">
      <alignment vertical="center"/>
    </xf>
    <xf numFmtId="43" fontId="4" fillId="0" borderId="6" xfId="1" applyFont="1" applyBorder="1" applyAlignment="1">
      <alignment vertical="center"/>
    </xf>
    <xf numFmtId="43" fontId="6" fillId="0" borderId="6" xfId="1" applyFont="1" applyBorder="1" applyAlignment="1">
      <alignment vertical="center"/>
    </xf>
    <xf numFmtId="0" fontId="4" fillId="7" borderId="2" xfId="0" applyFont="1" applyFill="1" applyBorder="1" applyAlignment="1">
      <alignment vertical="center" wrapText="1"/>
    </xf>
    <xf numFmtId="0" fontId="4" fillId="7" borderId="3" xfId="0" applyFont="1" applyFill="1" applyBorder="1" applyAlignment="1">
      <alignment vertical="center" wrapText="1"/>
    </xf>
    <xf numFmtId="0" fontId="7" fillId="0" borderId="0" xfId="0" applyFont="1"/>
    <xf numFmtId="0" fontId="3" fillId="5" borderId="7" xfId="0" applyFont="1" applyFill="1" applyBorder="1" applyAlignment="1">
      <alignment horizontal="center" vertical="center" wrapText="1"/>
    </xf>
    <xf numFmtId="0" fontId="4" fillId="7" borderId="8" xfId="0" applyFont="1" applyFill="1" applyBorder="1" applyAlignment="1">
      <alignment horizontal="center" vertical="center" wrapText="1"/>
    </xf>
    <xf numFmtId="0" fontId="4" fillId="7" borderId="6" xfId="0" applyFont="1" applyFill="1" applyBorder="1" applyAlignment="1">
      <alignment horizontal="center" vertical="center" wrapText="1"/>
    </xf>
    <xf numFmtId="0" fontId="4" fillId="0" borderId="6" xfId="0" applyFont="1" applyBorder="1" applyAlignment="1">
      <alignment vertical="center" wrapText="1"/>
    </xf>
    <xf numFmtId="0" fontId="4" fillId="7" borderId="9" xfId="0" applyFont="1" applyFill="1" applyBorder="1" applyAlignment="1">
      <alignment horizontal="center" vertical="center" wrapText="1"/>
    </xf>
    <xf numFmtId="164" fontId="4" fillId="0" borderId="6" xfId="0" applyNumberFormat="1" applyFont="1" applyBorder="1" applyAlignment="1">
      <alignment horizontal="center"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2" xfId="0" applyFont="1" applyBorder="1" applyAlignment="1">
      <alignment vertical="center" wrapText="1"/>
    </xf>
    <xf numFmtId="0" fontId="4" fillId="0" borderId="12" xfId="0" applyFont="1" applyBorder="1" applyAlignment="1">
      <alignment vertical="center"/>
    </xf>
    <xf numFmtId="0" fontId="4" fillId="0" borderId="13" xfId="0" applyFont="1" applyBorder="1" applyAlignment="1">
      <alignment horizontal="center" vertical="center" wrapText="1"/>
    </xf>
    <xf numFmtId="0" fontId="4" fillId="0" borderId="12" xfId="0" applyFont="1" applyBorder="1" applyAlignment="1">
      <alignment horizontal="center" vertical="center" wrapText="1"/>
    </xf>
    <xf numFmtId="2" fontId="4" fillId="0" borderId="6" xfId="0" applyNumberFormat="1" applyFont="1" applyBorder="1" applyAlignment="1">
      <alignment horizontal="center" vertical="center"/>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4" fillId="7" borderId="7" xfId="0" applyFont="1" applyFill="1" applyBorder="1" applyAlignment="1">
      <alignment horizontal="center" vertical="center" wrapText="1"/>
    </xf>
    <xf numFmtId="0" fontId="4" fillId="7" borderId="6" xfId="0" applyFont="1" applyFill="1" applyBorder="1" applyAlignment="1">
      <alignment vertical="center" wrapText="1"/>
    </xf>
    <xf numFmtId="0" fontId="4" fillId="7" borderId="16" xfId="0" applyFont="1" applyFill="1" applyBorder="1" applyAlignment="1">
      <alignment horizontal="center" vertical="center" wrapText="1"/>
    </xf>
    <xf numFmtId="0" fontId="4" fillId="7" borderId="17" xfId="0" applyFont="1" applyFill="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1" fontId="4" fillId="0" borderId="6" xfId="0" applyNumberFormat="1" applyFont="1" applyBorder="1" applyAlignment="1">
      <alignment vertical="center"/>
    </xf>
    <xf numFmtId="0" fontId="4" fillId="0" borderId="21" xfId="0" applyFont="1" applyBorder="1" applyAlignment="1">
      <alignment horizontal="center" vertical="center" wrapText="1"/>
    </xf>
    <xf numFmtId="0" fontId="5" fillId="6" borderId="22" xfId="0" applyFont="1" applyFill="1" applyBorder="1" applyAlignment="1">
      <alignment vertical="center" wrapText="1"/>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F5463-3E49-415D-A8B9-943CE02A4AF0}">
  <dimension ref="A1:M41"/>
  <sheetViews>
    <sheetView tabSelected="1" zoomScaleNormal="100" workbookViewId="0">
      <selection activeCell="M15" sqref="M15"/>
    </sheetView>
  </sheetViews>
  <sheetFormatPr baseColWidth="10" defaultRowHeight="15" x14ac:dyDescent="0.25"/>
  <cols>
    <col min="1" max="1" width="40.28515625" customWidth="1"/>
    <col min="2" max="2" width="39.42578125" customWidth="1"/>
    <col min="3" max="3" width="23.85546875" customWidth="1"/>
    <col min="7" max="7" width="18.5703125" customWidth="1"/>
    <col min="9" max="9" width="37" customWidth="1"/>
    <col min="11" max="11" width="11.5703125" bestFit="1" customWidth="1"/>
    <col min="12" max="12" width="14.85546875" bestFit="1" customWidth="1"/>
    <col min="13" max="13" width="16.140625" customWidth="1"/>
  </cols>
  <sheetData>
    <row r="1" spans="1:11" x14ac:dyDescent="0.25">
      <c r="A1" s="1" t="s">
        <v>0</v>
      </c>
      <c r="B1" s="2"/>
      <c r="C1" s="2"/>
      <c r="D1" s="2"/>
      <c r="E1" s="2"/>
      <c r="F1" s="2"/>
      <c r="G1" s="2"/>
      <c r="H1" s="2"/>
      <c r="I1" s="3"/>
    </row>
    <row r="2" spans="1:11" x14ac:dyDescent="0.25">
      <c r="A2" s="4" t="s">
        <v>1</v>
      </c>
      <c r="B2" s="5"/>
      <c r="C2" s="6" t="s">
        <v>2</v>
      </c>
      <c r="D2" s="7"/>
      <c r="E2" s="7"/>
      <c r="F2" s="7"/>
      <c r="G2" s="7"/>
      <c r="H2" s="7"/>
      <c r="I2" s="8"/>
    </row>
    <row r="3" spans="1:11" x14ac:dyDescent="0.25">
      <c r="A3" s="4" t="s">
        <v>3</v>
      </c>
      <c r="B3" s="5"/>
      <c r="C3" s="6" t="s">
        <v>4</v>
      </c>
      <c r="D3" s="7"/>
      <c r="E3" s="7"/>
      <c r="F3" s="7"/>
      <c r="G3" s="7"/>
      <c r="H3" s="7"/>
      <c r="I3" s="8"/>
    </row>
    <row r="4" spans="1:11" x14ac:dyDescent="0.25">
      <c r="A4" s="4" t="s">
        <v>5</v>
      </c>
      <c r="B4" s="5"/>
      <c r="C4" s="6" t="s">
        <v>6</v>
      </c>
      <c r="D4" s="7"/>
      <c r="E4" s="7"/>
      <c r="F4" s="7"/>
      <c r="G4" s="7"/>
      <c r="H4" s="7"/>
      <c r="I4" s="8"/>
    </row>
    <row r="5" spans="1:11" x14ac:dyDescent="0.25">
      <c r="A5" s="4" t="s">
        <v>7</v>
      </c>
      <c r="B5" s="5"/>
      <c r="C5" s="6" t="s">
        <v>8</v>
      </c>
      <c r="D5" s="7"/>
      <c r="E5" s="7"/>
      <c r="F5" s="7"/>
      <c r="G5" s="7"/>
      <c r="H5" s="7"/>
      <c r="I5" s="8"/>
    </row>
    <row r="6" spans="1:11" x14ac:dyDescent="0.25">
      <c r="A6" s="1" t="s">
        <v>9</v>
      </c>
      <c r="B6" s="2"/>
      <c r="C6" s="2"/>
      <c r="D6" s="2"/>
      <c r="E6" s="2"/>
      <c r="F6" s="2"/>
      <c r="G6" s="2"/>
      <c r="H6" s="2"/>
      <c r="I6" s="3"/>
    </row>
    <row r="7" spans="1:11" x14ac:dyDescent="0.25">
      <c r="A7" s="4" t="s">
        <v>10</v>
      </c>
      <c r="B7" s="5"/>
      <c r="C7" s="6" t="s">
        <v>11</v>
      </c>
      <c r="D7" s="7"/>
      <c r="E7" s="7"/>
      <c r="F7" s="7"/>
      <c r="G7" s="7"/>
      <c r="H7" s="7"/>
      <c r="I7" s="8"/>
    </row>
    <row r="8" spans="1:11" x14ac:dyDescent="0.25">
      <c r="A8" s="4" t="s">
        <v>12</v>
      </c>
      <c r="B8" s="5"/>
      <c r="C8" s="6" t="s">
        <v>13</v>
      </c>
      <c r="D8" s="7"/>
      <c r="E8" s="7"/>
      <c r="F8" s="7"/>
      <c r="G8" s="7"/>
      <c r="H8" s="7"/>
      <c r="I8" s="8"/>
    </row>
    <row r="9" spans="1:11" x14ac:dyDescent="0.25">
      <c r="A9" s="4" t="s">
        <v>14</v>
      </c>
      <c r="B9" s="5"/>
      <c r="C9" s="6" t="s">
        <v>15</v>
      </c>
      <c r="D9" s="7"/>
      <c r="E9" s="7"/>
      <c r="F9" s="7"/>
      <c r="G9" s="7"/>
      <c r="H9" s="7"/>
      <c r="I9" s="8"/>
    </row>
    <row r="10" spans="1:11" x14ac:dyDescent="0.25">
      <c r="A10" s="4" t="s">
        <v>16</v>
      </c>
      <c r="B10" s="5"/>
      <c r="C10" s="6" t="s">
        <v>17</v>
      </c>
      <c r="D10" s="7"/>
      <c r="E10" s="7"/>
      <c r="F10" s="7"/>
      <c r="G10" s="7"/>
      <c r="H10" s="7"/>
      <c r="I10" s="8"/>
    </row>
    <row r="11" spans="1:11" x14ac:dyDescent="0.25">
      <c r="A11" s="9" t="s">
        <v>18</v>
      </c>
      <c r="B11" s="10"/>
      <c r="C11" s="10"/>
      <c r="D11" s="10"/>
      <c r="E11" s="10"/>
      <c r="F11" s="10"/>
      <c r="G11" s="10"/>
      <c r="H11" s="10"/>
      <c r="I11" s="11"/>
    </row>
    <row r="12" spans="1:11" x14ac:dyDescent="0.25">
      <c r="A12" s="12" t="s">
        <v>19</v>
      </c>
      <c r="B12" s="13"/>
      <c r="C12" s="14"/>
      <c r="D12" s="12" t="s">
        <v>20</v>
      </c>
      <c r="E12" s="13"/>
      <c r="F12" s="14"/>
      <c r="G12" s="12" t="s">
        <v>21</v>
      </c>
      <c r="H12" s="13"/>
      <c r="I12" s="14"/>
    </row>
    <row r="13" spans="1:11" ht="84" customHeight="1" thickBot="1" x14ac:dyDescent="0.3">
      <c r="A13" s="6" t="s">
        <v>22</v>
      </c>
      <c r="B13" s="7"/>
      <c r="C13" s="8"/>
      <c r="D13" s="15">
        <v>1</v>
      </c>
      <c r="E13" s="16"/>
      <c r="F13" s="17"/>
      <c r="G13" s="6" t="s">
        <v>23</v>
      </c>
      <c r="H13" s="7"/>
      <c r="I13" s="8"/>
    </row>
    <row r="14" spans="1:11" ht="31.5" customHeight="1" x14ac:dyDescent="0.25">
      <c r="A14" s="18" t="s">
        <v>24</v>
      </c>
      <c r="B14" s="18" t="s">
        <v>25</v>
      </c>
      <c r="C14" s="18" t="s">
        <v>26</v>
      </c>
      <c r="D14" s="18" t="s">
        <v>27</v>
      </c>
      <c r="E14" s="18" t="s">
        <v>28</v>
      </c>
      <c r="F14" s="18" t="s">
        <v>29</v>
      </c>
      <c r="G14" s="18" t="s">
        <v>30</v>
      </c>
      <c r="H14" s="18" t="s">
        <v>31</v>
      </c>
      <c r="I14" s="18" t="s">
        <v>32</v>
      </c>
      <c r="J14" s="56" t="s">
        <v>33</v>
      </c>
      <c r="K14" s="56" t="s">
        <v>24</v>
      </c>
    </row>
    <row r="15" spans="1:11" ht="124.5" customHeight="1" x14ac:dyDescent="0.25">
      <c r="A15" s="20" t="s">
        <v>34</v>
      </c>
      <c r="B15" s="20" t="s">
        <v>35</v>
      </c>
      <c r="C15" s="20" t="s">
        <v>36</v>
      </c>
      <c r="D15" s="21" t="s">
        <v>37</v>
      </c>
      <c r="E15" s="21" t="s">
        <v>38</v>
      </c>
      <c r="F15" s="21" t="s">
        <v>39</v>
      </c>
      <c r="G15" s="21" t="s">
        <v>40</v>
      </c>
      <c r="H15" s="21" t="s">
        <v>41</v>
      </c>
      <c r="I15" s="22" t="s">
        <v>42</v>
      </c>
      <c r="J15" s="23" t="s">
        <v>43</v>
      </c>
      <c r="K15" s="23"/>
    </row>
    <row r="16" spans="1:11" x14ac:dyDescent="0.25">
      <c r="A16" s="9" t="s">
        <v>44</v>
      </c>
      <c r="B16" s="10"/>
      <c r="C16" s="10"/>
      <c r="D16" s="10"/>
      <c r="E16" s="10"/>
      <c r="F16" s="10"/>
      <c r="G16" s="10"/>
      <c r="H16" s="10"/>
      <c r="I16" s="11"/>
    </row>
    <row r="17" spans="1:13" x14ac:dyDescent="0.25">
      <c r="A17" s="12" t="s">
        <v>19</v>
      </c>
      <c r="B17" s="13"/>
      <c r="C17" s="14"/>
      <c r="D17" s="12" t="s">
        <v>20</v>
      </c>
      <c r="E17" s="13"/>
      <c r="F17" s="14"/>
      <c r="G17" s="12" t="s">
        <v>21</v>
      </c>
      <c r="H17" s="13"/>
      <c r="I17" s="14"/>
    </row>
    <row r="18" spans="1:13" ht="52.5" customHeight="1" thickBot="1" x14ac:dyDescent="0.3">
      <c r="A18" s="6" t="s">
        <v>45</v>
      </c>
      <c r="B18" s="7"/>
      <c r="C18" s="8"/>
      <c r="D18" s="15">
        <v>1</v>
      </c>
      <c r="E18" s="16"/>
      <c r="F18" s="17"/>
      <c r="G18" s="6" t="s">
        <v>46</v>
      </c>
      <c r="H18" s="7"/>
      <c r="I18" s="8"/>
    </row>
    <row r="19" spans="1:13" ht="21" x14ac:dyDescent="0.25">
      <c r="A19" s="18" t="s">
        <v>24</v>
      </c>
      <c r="B19" s="18" t="s">
        <v>25</v>
      </c>
      <c r="C19" s="18" t="s">
        <v>26</v>
      </c>
      <c r="D19" s="18" t="s">
        <v>27</v>
      </c>
      <c r="E19" s="18" t="s">
        <v>28</v>
      </c>
      <c r="F19" s="18" t="s">
        <v>29</v>
      </c>
      <c r="G19" s="18" t="s">
        <v>30</v>
      </c>
      <c r="H19" s="18" t="s">
        <v>31</v>
      </c>
      <c r="I19" s="18" t="s">
        <v>32</v>
      </c>
      <c r="J19" s="19" t="s">
        <v>33</v>
      </c>
      <c r="K19" s="19" t="s">
        <v>24</v>
      </c>
      <c r="L19" s="19" t="s">
        <v>47</v>
      </c>
      <c r="M19" s="19" t="s">
        <v>48</v>
      </c>
    </row>
    <row r="20" spans="1:13" ht="42" x14ac:dyDescent="0.25">
      <c r="A20" s="20" t="s">
        <v>49</v>
      </c>
      <c r="B20" s="20" t="s">
        <v>50</v>
      </c>
      <c r="C20" s="20" t="s">
        <v>51</v>
      </c>
      <c r="D20" s="20" t="s">
        <v>52</v>
      </c>
      <c r="E20" s="20" t="s">
        <v>53</v>
      </c>
      <c r="F20" s="20" t="s">
        <v>39</v>
      </c>
      <c r="G20" s="20" t="s">
        <v>54</v>
      </c>
      <c r="H20" s="20" t="s">
        <v>41</v>
      </c>
      <c r="I20" s="22" t="s">
        <v>55</v>
      </c>
      <c r="J20" s="24" t="s">
        <v>43</v>
      </c>
      <c r="K20" s="25"/>
      <c r="L20" s="26"/>
      <c r="M20" s="27"/>
    </row>
    <row r="21" spans="1:13" x14ac:dyDescent="0.25">
      <c r="A21" s="22"/>
      <c r="B21" s="28"/>
      <c r="C21" s="28"/>
      <c r="D21" s="28"/>
      <c r="E21" s="28"/>
      <c r="F21" s="28"/>
      <c r="G21" s="28"/>
      <c r="H21" s="28"/>
      <c r="I21" s="29"/>
      <c r="J21" s="30"/>
    </row>
    <row r="22" spans="1:13" x14ac:dyDescent="0.25">
      <c r="A22" s="9" t="s">
        <v>56</v>
      </c>
      <c r="B22" s="10"/>
      <c r="C22" s="10"/>
      <c r="D22" s="10"/>
      <c r="E22" s="10"/>
      <c r="F22" s="10"/>
      <c r="G22" s="10"/>
      <c r="H22" s="10"/>
      <c r="I22" s="11"/>
    </row>
    <row r="23" spans="1:13" x14ac:dyDescent="0.25">
      <c r="A23" s="12" t="s">
        <v>19</v>
      </c>
      <c r="B23" s="13"/>
      <c r="C23" s="14"/>
      <c r="D23" s="12" t="s">
        <v>20</v>
      </c>
      <c r="E23" s="13"/>
      <c r="F23" s="14"/>
      <c r="G23" s="12" t="s">
        <v>21</v>
      </c>
      <c r="H23" s="13"/>
      <c r="I23" s="14"/>
    </row>
    <row r="24" spans="1:13" ht="84" customHeight="1" thickBot="1" x14ac:dyDescent="0.3">
      <c r="A24" s="6" t="s">
        <v>57</v>
      </c>
      <c r="B24" s="7"/>
      <c r="C24" s="8"/>
      <c r="D24" s="15">
        <v>1</v>
      </c>
      <c r="E24" s="16"/>
      <c r="F24" s="17"/>
      <c r="G24" s="6" t="s">
        <v>58</v>
      </c>
      <c r="H24" s="7"/>
      <c r="I24" s="8"/>
    </row>
    <row r="25" spans="1:13" ht="21" x14ac:dyDescent="0.25">
      <c r="A25" s="18" t="s">
        <v>24</v>
      </c>
      <c r="B25" s="31" t="s">
        <v>25</v>
      </c>
      <c r="C25" s="31" t="s">
        <v>26</v>
      </c>
      <c r="D25" s="31" t="s">
        <v>27</v>
      </c>
      <c r="E25" s="31" t="s">
        <v>28</v>
      </c>
      <c r="F25" s="31" t="s">
        <v>29</v>
      </c>
      <c r="G25" s="31" t="s">
        <v>30</v>
      </c>
      <c r="H25" s="31" t="s">
        <v>31</v>
      </c>
      <c r="I25" s="31" t="s">
        <v>32</v>
      </c>
      <c r="J25" s="19" t="s">
        <v>33</v>
      </c>
      <c r="K25" s="19" t="s">
        <v>24</v>
      </c>
      <c r="L25" s="19" t="s">
        <v>47</v>
      </c>
      <c r="M25" s="19" t="s">
        <v>48</v>
      </c>
    </row>
    <row r="26" spans="1:13" ht="42" customHeight="1" x14ac:dyDescent="0.25">
      <c r="A26" s="32" t="s">
        <v>59</v>
      </c>
      <c r="B26" s="33" t="s">
        <v>60</v>
      </c>
      <c r="C26" s="33" t="s">
        <v>61</v>
      </c>
      <c r="D26" s="33" t="s">
        <v>52</v>
      </c>
      <c r="E26" s="33" t="s">
        <v>62</v>
      </c>
      <c r="F26" s="33" t="s">
        <v>63</v>
      </c>
      <c r="G26" s="33" t="s">
        <v>54</v>
      </c>
      <c r="H26" s="33" t="s">
        <v>64</v>
      </c>
      <c r="I26" s="33" t="s">
        <v>65</v>
      </c>
      <c r="J26" s="34" t="s">
        <v>66</v>
      </c>
      <c r="K26" s="23">
        <f>((L26/M26)-1)*100</f>
        <v>19.999999999999996</v>
      </c>
      <c r="L26" s="23">
        <v>30</v>
      </c>
      <c r="M26" s="23">
        <v>25</v>
      </c>
    </row>
    <row r="27" spans="1:13" ht="36.75" customHeight="1" x14ac:dyDescent="0.25">
      <c r="A27" s="35"/>
      <c r="B27" s="33"/>
      <c r="C27" s="33"/>
      <c r="D27" s="33"/>
      <c r="E27" s="33"/>
      <c r="F27" s="33"/>
      <c r="G27" s="33"/>
      <c r="H27" s="33"/>
      <c r="I27" s="33"/>
      <c r="J27" s="23" t="s">
        <v>43</v>
      </c>
      <c r="K27" s="36"/>
      <c r="L27" s="23"/>
      <c r="M27" s="23"/>
    </row>
    <row r="28" spans="1:13" ht="39.75" customHeight="1" x14ac:dyDescent="0.25">
      <c r="A28" s="37" t="s">
        <v>67</v>
      </c>
      <c r="B28" s="38" t="s">
        <v>68</v>
      </c>
      <c r="C28" s="39" t="s">
        <v>69</v>
      </c>
      <c r="D28" s="39" t="s">
        <v>52</v>
      </c>
      <c r="E28" s="39" t="s">
        <v>62</v>
      </c>
      <c r="F28" s="39" t="s">
        <v>63</v>
      </c>
      <c r="G28" s="39" t="s">
        <v>40</v>
      </c>
      <c r="H28" s="39" t="s">
        <v>64</v>
      </c>
      <c r="I28" s="39" t="s">
        <v>70</v>
      </c>
      <c r="J28" s="40" t="s">
        <v>66</v>
      </c>
      <c r="K28" s="23">
        <v>9</v>
      </c>
      <c r="L28" s="41">
        <v>8.74</v>
      </c>
      <c r="M28" s="41">
        <v>103</v>
      </c>
    </row>
    <row r="29" spans="1:13" ht="56.25" customHeight="1" x14ac:dyDescent="0.25">
      <c r="A29" s="42"/>
      <c r="B29" s="43"/>
      <c r="C29" s="39"/>
      <c r="D29" s="39"/>
      <c r="E29" s="39"/>
      <c r="F29" s="39"/>
      <c r="G29" s="39"/>
      <c r="H29" s="39"/>
      <c r="I29" s="39"/>
      <c r="J29" s="23" t="s">
        <v>43</v>
      </c>
      <c r="K29" s="44"/>
      <c r="L29" s="23"/>
      <c r="M29" s="23"/>
    </row>
    <row r="30" spans="1:13" x14ac:dyDescent="0.25">
      <c r="A30" s="9" t="s">
        <v>71</v>
      </c>
      <c r="B30" s="45"/>
      <c r="C30" s="45"/>
      <c r="D30" s="45"/>
      <c r="E30" s="45"/>
      <c r="F30" s="45"/>
      <c r="G30" s="45"/>
      <c r="H30" s="45"/>
      <c r="I30" s="46"/>
    </row>
    <row r="31" spans="1:13" x14ac:dyDescent="0.25">
      <c r="A31" s="12" t="s">
        <v>19</v>
      </c>
      <c r="B31" s="13"/>
      <c r="C31" s="14"/>
      <c r="D31" s="12" t="s">
        <v>20</v>
      </c>
      <c r="E31" s="13"/>
      <c r="F31" s="14"/>
      <c r="G31" s="12" t="s">
        <v>21</v>
      </c>
      <c r="H31" s="13"/>
      <c r="I31" s="14"/>
    </row>
    <row r="32" spans="1:13" ht="63" customHeight="1" thickBot="1" x14ac:dyDescent="0.3">
      <c r="A32" s="6" t="s">
        <v>72</v>
      </c>
      <c r="B32" s="7"/>
      <c r="C32" s="8"/>
      <c r="D32" s="15">
        <v>1</v>
      </c>
      <c r="E32" s="16"/>
      <c r="F32" s="17"/>
      <c r="G32" s="6" t="s">
        <v>73</v>
      </c>
      <c r="H32" s="7"/>
      <c r="I32" s="8"/>
    </row>
    <row r="33" spans="1:13" ht="21" x14ac:dyDescent="0.25">
      <c r="A33" s="18" t="s">
        <v>24</v>
      </c>
      <c r="B33" s="18" t="s">
        <v>25</v>
      </c>
      <c r="C33" s="31" t="s">
        <v>26</v>
      </c>
      <c r="D33" s="31" t="s">
        <v>27</v>
      </c>
      <c r="E33" s="31" t="s">
        <v>28</v>
      </c>
      <c r="F33" s="31" t="s">
        <v>29</v>
      </c>
      <c r="G33" s="31" t="s">
        <v>30</v>
      </c>
      <c r="H33" s="31" t="s">
        <v>31</v>
      </c>
      <c r="I33" s="31" t="s">
        <v>32</v>
      </c>
      <c r="J33" s="19" t="s">
        <v>33</v>
      </c>
      <c r="K33" s="19" t="s">
        <v>24</v>
      </c>
      <c r="L33" s="19" t="s">
        <v>47</v>
      </c>
      <c r="M33" s="19" t="s">
        <v>48</v>
      </c>
    </row>
    <row r="34" spans="1:13" ht="24.75" customHeight="1" x14ac:dyDescent="0.25">
      <c r="A34" s="47" t="s">
        <v>74</v>
      </c>
      <c r="B34" s="32" t="s">
        <v>75</v>
      </c>
      <c r="C34" s="33" t="s">
        <v>76</v>
      </c>
      <c r="D34" s="33" t="s">
        <v>52</v>
      </c>
      <c r="E34" s="33" t="s">
        <v>62</v>
      </c>
      <c r="F34" s="33" t="s">
        <v>63</v>
      </c>
      <c r="G34" s="33" t="s">
        <v>40</v>
      </c>
      <c r="H34" s="33" t="s">
        <v>77</v>
      </c>
      <c r="I34" s="33" t="s">
        <v>78</v>
      </c>
      <c r="J34" s="48" t="s">
        <v>79</v>
      </c>
      <c r="K34" s="23" t="e">
        <f>L34/M34*100</f>
        <v>#DIV/0!</v>
      </c>
      <c r="L34" s="23">
        <v>0</v>
      </c>
      <c r="M34" s="23">
        <v>0</v>
      </c>
    </row>
    <row r="35" spans="1:13" x14ac:dyDescent="0.25">
      <c r="A35" s="49"/>
      <c r="B35" s="50"/>
      <c r="C35" s="33"/>
      <c r="D35" s="33"/>
      <c r="E35" s="33"/>
      <c r="F35" s="33"/>
      <c r="G35" s="33"/>
      <c r="H35" s="33"/>
      <c r="I35" s="33"/>
      <c r="J35" s="23" t="s">
        <v>66</v>
      </c>
      <c r="K35" s="23" t="e">
        <f t="shared" ref="K35:K36" si="0">L35/M35*100</f>
        <v>#DIV/0!</v>
      </c>
      <c r="L35" s="23">
        <v>0</v>
      </c>
      <c r="M35" s="23">
        <v>0</v>
      </c>
    </row>
    <row r="36" spans="1:13" x14ac:dyDescent="0.25">
      <c r="A36" s="49"/>
      <c r="B36" s="50"/>
      <c r="C36" s="33"/>
      <c r="D36" s="33"/>
      <c r="E36" s="33"/>
      <c r="F36" s="33"/>
      <c r="G36" s="33"/>
      <c r="H36" s="33"/>
      <c r="I36" s="33"/>
      <c r="J36" s="23" t="s">
        <v>80</v>
      </c>
      <c r="K36" s="23" t="e">
        <f t="shared" si="0"/>
        <v>#DIV/0!</v>
      </c>
      <c r="L36" s="23">
        <f>L34*3</f>
        <v>0</v>
      </c>
      <c r="M36" s="23">
        <v>0</v>
      </c>
    </row>
    <row r="37" spans="1:13" x14ac:dyDescent="0.25">
      <c r="A37" s="49"/>
      <c r="B37" s="50"/>
      <c r="C37" s="33"/>
      <c r="D37" s="33"/>
      <c r="E37" s="33"/>
      <c r="F37" s="33"/>
      <c r="G37" s="33"/>
      <c r="H37" s="33"/>
      <c r="I37" s="33"/>
      <c r="J37" s="23" t="s">
        <v>43</v>
      </c>
      <c r="K37" s="23" t="e">
        <f>L37/M37*100</f>
        <v>#DIV/0!</v>
      </c>
      <c r="L37" s="23">
        <v>0</v>
      </c>
      <c r="M37" s="23">
        <v>0</v>
      </c>
    </row>
    <row r="38" spans="1:13" ht="21" customHeight="1" x14ac:dyDescent="0.25">
      <c r="A38" s="51" t="s">
        <v>81</v>
      </c>
      <c r="B38" s="38" t="s">
        <v>82</v>
      </c>
      <c r="C38" s="39" t="s">
        <v>83</v>
      </c>
      <c r="D38" s="39" t="s">
        <v>52</v>
      </c>
      <c r="E38" s="39" t="s">
        <v>62</v>
      </c>
      <c r="F38" s="39" t="s">
        <v>63</v>
      </c>
      <c r="G38" s="39" t="s">
        <v>40</v>
      </c>
      <c r="H38" s="39" t="s">
        <v>77</v>
      </c>
      <c r="I38" s="39" t="s">
        <v>84</v>
      </c>
      <c r="J38" s="48" t="s">
        <v>79</v>
      </c>
      <c r="K38" s="23">
        <f>L38/M38*100</f>
        <v>25</v>
      </c>
      <c r="L38" s="23">
        <v>53</v>
      </c>
      <c r="M38" s="23">
        <v>212</v>
      </c>
    </row>
    <row r="39" spans="1:13" x14ac:dyDescent="0.25">
      <c r="A39" s="52"/>
      <c r="B39" s="53"/>
      <c r="C39" s="39"/>
      <c r="D39" s="39"/>
      <c r="E39" s="39"/>
      <c r="F39" s="39"/>
      <c r="G39" s="39"/>
      <c r="H39" s="39"/>
      <c r="I39" s="39"/>
      <c r="J39" s="23" t="s">
        <v>66</v>
      </c>
      <c r="K39" s="54">
        <f>L39/M39*100</f>
        <v>48.113207547169814</v>
      </c>
      <c r="L39" s="23">
        <v>102</v>
      </c>
      <c r="M39" s="23">
        <v>212</v>
      </c>
    </row>
    <row r="40" spans="1:13" ht="18.75" customHeight="1" x14ac:dyDescent="0.25">
      <c r="A40" s="52"/>
      <c r="B40" s="53"/>
      <c r="C40" s="39"/>
      <c r="D40" s="39"/>
      <c r="E40" s="39"/>
      <c r="F40" s="39"/>
      <c r="G40" s="39"/>
      <c r="H40" s="39"/>
      <c r="I40" s="39"/>
      <c r="J40" s="23" t="s">
        <v>80</v>
      </c>
      <c r="K40" s="23" t="e">
        <f>L40/M40*100</f>
        <v>#DIV/0!</v>
      </c>
      <c r="L40" s="23"/>
      <c r="M40" s="23"/>
    </row>
    <row r="41" spans="1:13" ht="17.25" customHeight="1" x14ac:dyDescent="0.25">
      <c r="A41" s="55"/>
      <c r="B41" s="43"/>
      <c r="C41" s="39"/>
      <c r="D41" s="39"/>
      <c r="E41" s="39"/>
      <c r="F41" s="39"/>
      <c r="G41" s="39"/>
      <c r="H41" s="39"/>
      <c r="I41" s="39"/>
      <c r="J41" s="23" t="s">
        <v>43</v>
      </c>
      <c r="K41" s="23" t="e">
        <f>L41/M41*100</f>
        <v>#DIV/0!</v>
      </c>
      <c r="L41" s="23"/>
      <c r="M41" s="23"/>
    </row>
  </sheetData>
  <mergeCells count="82">
    <mergeCell ref="H38:H41"/>
    <mergeCell ref="I38:I41"/>
    <mergeCell ref="G34:G37"/>
    <mergeCell ref="H34:H37"/>
    <mergeCell ref="I34:I37"/>
    <mergeCell ref="A38:A41"/>
    <mergeCell ref="B38:B41"/>
    <mergeCell ref="C38:C41"/>
    <mergeCell ref="D38:D41"/>
    <mergeCell ref="E38:E41"/>
    <mergeCell ref="F38:F41"/>
    <mergeCell ref="G38:G41"/>
    <mergeCell ref="A34:A37"/>
    <mergeCell ref="B34:B37"/>
    <mergeCell ref="C34:C37"/>
    <mergeCell ref="D34:D37"/>
    <mergeCell ref="E34:E37"/>
    <mergeCell ref="F34:F37"/>
    <mergeCell ref="I28:I29"/>
    <mergeCell ref="A30:I30"/>
    <mergeCell ref="A31:C31"/>
    <mergeCell ref="D31:F31"/>
    <mergeCell ref="G31:I31"/>
    <mergeCell ref="A32:C32"/>
    <mergeCell ref="D32:F32"/>
    <mergeCell ref="G32:I32"/>
    <mergeCell ref="H26:H27"/>
    <mergeCell ref="I26:I27"/>
    <mergeCell ref="A28:A29"/>
    <mergeCell ref="B28:B29"/>
    <mergeCell ref="C28:C29"/>
    <mergeCell ref="D28:D29"/>
    <mergeCell ref="E28:E29"/>
    <mergeCell ref="F28:F29"/>
    <mergeCell ref="G28:G29"/>
    <mergeCell ref="H28:H29"/>
    <mergeCell ref="A24:C24"/>
    <mergeCell ref="D24:F24"/>
    <mergeCell ref="G24:I24"/>
    <mergeCell ref="A26:A27"/>
    <mergeCell ref="B26:B27"/>
    <mergeCell ref="C26:C27"/>
    <mergeCell ref="D26:D27"/>
    <mergeCell ref="E26:E27"/>
    <mergeCell ref="F26:F27"/>
    <mergeCell ref="G26:G27"/>
    <mergeCell ref="A18:C18"/>
    <mergeCell ref="D18:F18"/>
    <mergeCell ref="G18:I18"/>
    <mergeCell ref="A22:I22"/>
    <mergeCell ref="A23:C23"/>
    <mergeCell ref="D23:F23"/>
    <mergeCell ref="G23:I23"/>
    <mergeCell ref="A13:C13"/>
    <mergeCell ref="D13:F13"/>
    <mergeCell ref="G13:I13"/>
    <mergeCell ref="A16:I16"/>
    <mergeCell ref="A17:C17"/>
    <mergeCell ref="D17:F17"/>
    <mergeCell ref="G17:I17"/>
    <mergeCell ref="A9:B9"/>
    <mergeCell ref="C9:I9"/>
    <mergeCell ref="A10:B10"/>
    <mergeCell ref="C10:I10"/>
    <mergeCell ref="A11:I11"/>
    <mergeCell ref="A12:C12"/>
    <mergeCell ref="D12:F12"/>
    <mergeCell ref="G12:I12"/>
    <mergeCell ref="A5:B5"/>
    <mergeCell ref="C5:I5"/>
    <mergeCell ref="A6:I6"/>
    <mergeCell ref="A7:B7"/>
    <mergeCell ref="C7:I7"/>
    <mergeCell ref="A8:B8"/>
    <mergeCell ref="C8:I8"/>
    <mergeCell ref="A1:I1"/>
    <mergeCell ref="A2:B2"/>
    <mergeCell ref="C2:I2"/>
    <mergeCell ref="A3:B3"/>
    <mergeCell ref="C3:I3"/>
    <mergeCell ref="A4:B4"/>
    <mergeCell ref="C4:I4"/>
  </mergeCells>
  <pageMargins left="0.7" right="0.7" top="0.75" bottom="0.75" header="0.3" footer="0.3"/>
  <pageSetup paperSize="5" scale="54" orientation="landscape" r:id="rId1"/>
  <rowBreaks count="1" manualBreakCount="1">
    <brk id="21"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1er Semestre </vt:lpstr>
      <vt:lpstr>'1er Semestre '!Área_de_impresión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jsuastegui</dc:creator>
  <cp:lastModifiedBy>jsuastegui</cp:lastModifiedBy>
  <dcterms:created xsi:type="dcterms:W3CDTF">2021-10-12T18:05:55Z</dcterms:created>
  <dcterms:modified xsi:type="dcterms:W3CDTF">2021-10-12T18:12:25Z</dcterms:modified>
</cp:coreProperties>
</file>